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90" windowWidth="9300" windowHeight="5100" activeTab="0"/>
  </bookViews>
  <sheets>
    <sheet name="Activo" sheetId="1" r:id="rId1"/>
    <sheet name="Pasivo" sheetId="2" r:id="rId2"/>
  </sheets>
  <definedNames>
    <definedName name="_xlnm.Print_Area" localSheetId="0">'Activo'!$A$1:$B$24</definedName>
    <definedName name="_xlnm.Print_Area" localSheetId="1">'Pasivo'!$A$1:$B$40</definedName>
    <definedName name="_xlnm.Print_Titles" localSheetId="0">'Activo'!$1:$8</definedName>
    <definedName name="_xlnm.Print_Titles" localSheetId="1">'Pasivo'!$1:$8</definedName>
  </definedNames>
  <calcPr fullCalcOnLoad="1"/>
</workbook>
</file>

<file path=xl/sharedStrings.xml><?xml version="1.0" encoding="utf-8"?>
<sst xmlns="http://schemas.openxmlformats.org/spreadsheetml/2006/main" count="58" uniqueCount="54">
  <si>
    <t>Balance de Situación</t>
  </si>
  <si>
    <t>Empresa: FUNDACION ANA CAROLINA DIEZ MAHOU</t>
  </si>
  <si>
    <t>Período: de Enero a Diciembre</t>
  </si>
  <si>
    <t>Fecha: 17/06/2015</t>
  </si>
  <si>
    <t>Pasivo</t>
  </si>
  <si>
    <t>A) PATRIMONIO NETO</t>
  </si>
  <si>
    <t xml:space="preserve">      A-1) Fondos propios</t>
  </si>
  <si>
    <t xml:space="preserve">      I. Capital</t>
  </si>
  <si>
    <t xml:space="preserve">      1. Capital escriturado</t>
  </si>
  <si>
    <t xml:space="preserve">          1010001    ANA FRANCISCA GERVAS HIERRO</t>
  </si>
  <si>
    <t xml:space="preserve">          1010002    FRANCISCO JAVIER LOPEZ DEL HIE</t>
  </si>
  <si>
    <t xml:space="preserve">      V. Resultados de ejercicios anteriores</t>
  </si>
  <si>
    <t xml:space="preserve">          1200130    RESULTADO POSITIVO 2013</t>
  </si>
  <si>
    <t xml:space="preserve">          1210000    RDOS NEGATIVOS EJS. ANTERIORES</t>
  </si>
  <si>
    <t xml:space="preserve">      VI. Otras aportaciones de socios</t>
  </si>
  <si>
    <t xml:space="preserve">          1180000    APORTACIONES SOCIOS</t>
  </si>
  <si>
    <t xml:space="preserve">      VII. Resultado del ejercicio</t>
  </si>
  <si>
    <t>C) PASIVO CORRIENTE</t>
  </si>
  <si>
    <t xml:space="preserve">      III. Deudas a corto plazo</t>
  </si>
  <si>
    <t xml:space="preserve">      3. Otras deudas a corto plazo</t>
  </si>
  <si>
    <t xml:space="preserve">          5510000    C/C CON ANA FRANCISCA GERVAS H</t>
  </si>
  <si>
    <t xml:space="preserve">      V. Acreedores comerc. y otras cuentas a pagar</t>
  </si>
  <si>
    <t xml:space="preserve">      1. Proveedores</t>
  </si>
  <si>
    <t xml:space="preserve">      b) Proveedores a corto plazo</t>
  </si>
  <si>
    <t xml:space="preserve">          4000008    CARBUROS METALICOS</t>
  </si>
  <si>
    <t xml:space="preserve">          4000009    MAKRO AUTOSERVICIO MAYORISTA S</t>
  </si>
  <si>
    <t xml:space="preserve">      2. Otros acreedores</t>
  </si>
  <si>
    <t xml:space="preserve">          4100008    HOTELES CENTER</t>
  </si>
  <si>
    <t xml:space="preserve">          4100011    LEROY MERLIN</t>
  </si>
  <si>
    <t xml:space="preserve">          4100016    CENTRAL DE CARNES MADRID NORTE</t>
  </si>
  <si>
    <t xml:space="preserve">          4100018    TILCARA ANIMACIONES, S.L.</t>
  </si>
  <si>
    <t xml:space="preserve">          4100030    MEDINA Y MEZQUETILLAS CONSULTO</t>
  </si>
  <si>
    <t xml:space="preserve">          4100057    F.AZALEA</t>
  </si>
  <si>
    <t xml:space="preserve">          4100059    AZALEA Y ANEMONA, S.L</t>
  </si>
  <si>
    <t xml:space="preserve">          4751000    H.P. ACREE. RETENCIONES DE NOM</t>
  </si>
  <si>
    <t xml:space="preserve">          4760000    ORGANISMOS S.S. ACREEDORES</t>
  </si>
  <si>
    <t>T O T A L   PATRIMONIO NETO Y PASIVO</t>
  </si>
  <si>
    <t>Activo</t>
  </si>
  <si>
    <t>B) ACTIVO CORRIENTE</t>
  </si>
  <si>
    <t xml:space="preserve">      II. Existencias</t>
  </si>
  <si>
    <t xml:space="preserve">          4070000    ANTICIPOS A PROVEEDORES</t>
  </si>
  <si>
    <t xml:space="preserve">      III. Deudores comerciales y otras cuentas a cob.</t>
  </si>
  <si>
    <t xml:space="preserve">      1. Clientes ventas y prestación de servicios</t>
  </si>
  <si>
    <t xml:space="preserve">      b) Cltes.ventas y prestación servicios CP</t>
  </si>
  <si>
    <t xml:space="preserve">          4300001    ASPACE SEGOVIA</t>
  </si>
  <si>
    <t xml:space="preserve">          4300008    ASOCIACION PADRES Y TUTORES</t>
  </si>
  <si>
    <t xml:space="preserve">          4300014    LARA GONZALEZ, ANA ISABEL</t>
  </si>
  <si>
    <t xml:space="preserve">      3. Otros deudores</t>
  </si>
  <si>
    <t xml:space="preserve">          4600000    ANTICIPOS NOMINAS</t>
  </si>
  <si>
    <t xml:space="preserve">      VII. Efectivo y otros activos líquidos equival.</t>
  </si>
  <si>
    <t xml:space="preserve">          5720001    BANCO SABADELL 9962</t>
  </si>
  <si>
    <t xml:space="preserve">          5720002    BANESTO</t>
  </si>
  <si>
    <t xml:space="preserve">          5720003    BANKIA</t>
  </si>
  <si>
    <t>T O T A L   A C T I V 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</si>
</sst>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.00;[Red]\-#,##0.00;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48.421875" style="0" bestFit="1" customWidth="1"/>
    <col min="2" max="2" width="9.140625" style="0" bestFit="1" customWidth="1"/>
  </cols>
  <sheetData>
    <row r="1" ht="23.25">
      <c r="A1" s="1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3.5" thickBot="1"/>
    <row r="7" spans="1:2" ht="13.5" thickBot="1">
      <c r="A7" s="3" t="s">
        <v>37</v>
      </c>
      <c r="B7" s="4">
        <v>2014</v>
      </c>
    </row>
    <row r="9" spans="1:2" ht="12.75">
      <c r="A9" s="2" t="s">
        <v>38</v>
      </c>
      <c r="B9" s="6">
        <f>+B10+B12+B20</f>
        <v>38194.13999999999</v>
      </c>
    </row>
    <row r="10" spans="1:2" ht="12.75">
      <c r="A10" t="s">
        <v>39</v>
      </c>
      <c r="B10" s="5">
        <f>B11</f>
        <v>200</v>
      </c>
    </row>
    <row r="11" spans="1:2" ht="12.75">
      <c r="A11" t="s">
        <v>40</v>
      </c>
      <c r="B11" s="5">
        <v>200</v>
      </c>
    </row>
    <row r="12" spans="1:2" ht="12.75">
      <c r="A12" t="s">
        <v>41</v>
      </c>
      <c r="B12" s="5">
        <f>+B13+B18</f>
        <v>1300.02</v>
      </c>
    </row>
    <row r="13" spans="1:2" ht="12.75">
      <c r="A13" t="s">
        <v>42</v>
      </c>
      <c r="B13" s="5">
        <f>+B14</f>
        <v>0.01</v>
      </c>
    </row>
    <row r="14" spans="1:2" ht="12.75">
      <c r="A14" t="s">
        <v>43</v>
      </c>
      <c r="B14" s="5">
        <f>SUM(B15:B17)</f>
        <v>0.01</v>
      </c>
    </row>
    <row r="15" spans="1:2" ht="12.75">
      <c r="A15" t="s">
        <v>44</v>
      </c>
      <c r="B15" s="5">
        <v>100</v>
      </c>
    </row>
    <row r="16" spans="1:2" ht="12.75">
      <c r="A16" t="s">
        <v>45</v>
      </c>
      <c r="B16" s="5">
        <v>-100</v>
      </c>
    </row>
    <row r="17" spans="1:2" ht="12.75">
      <c r="A17" t="s">
        <v>46</v>
      </c>
      <c r="B17" s="5">
        <v>0.01</v>
      </c>
    </row>
    <row r="18" spans="1:2" ht="12.75">
      <c r="A18" t="s">
        <v>47</v>
      </c>
      <c r="B18" s="5">
        <f>B19</f>
        <v>1300.01</v>
      </c>
    </row>
    <row r="19" spans="1:2" ht="12.75">
      <c r="A19" t="s">
        <v>48</v>
      </c>
      <c r="B19" s="5">
        <v>1300.01</v>
      </c>
    </row>
    <row r="20" spans="1:2" ht="12.75">
      <c r="A20" t="s">
        <v>49</v>
      </c>
      <c r="B20" s="5">
        <f>SUM(B21:B23)</f>
        <v>36694.119999999995</v>
      </c>
    </row>
    <row r="21" spans="1:2" ht="12.75">
      <c r="A21" t="s">
        <v>50</v>
      </c>
      <c r="B21" s="5">
        <v>36127.39</v>
      </c>
    </row>
    <row r="22" spans="1:2" ht="12.75">
      <c r="A22" t="s">
        <v>51</v>
      </c>
      <c r="B22" s="5">
        <v>508.38</v>
      </c>
    </row>
    <row r="23" spans="1:2" ht="12.75">
      <c r="A23" t="s">
        <v>52</v>
      </c>
      <c r="B23" s="5">
        <v>58.35</v>
      </c>
    </row>
    <row r="24" spans="1:2" ht="12.75">
      <c r="A24" s="2" t="s">
        <v>53</v>
      </c>
      <c r="B24" s="6">
        <f>+B9</f>
        <v>38194.13999999999</v>
      </c>
    </row>
  </sheetData>
  <sheetProtection/>
  <printOptions/>
  <pageMargins left="0.7" right="0.7" top="0.75" bottom="0.75" header="0.3" footer="0.3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B4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51.421875" style="0" bestFit="1" customWidth="1"/>
    <col min="2" max="2" width="9.7109375" style="0" bestFit="1" customWidth="1"/>
  </cols>
  <sheetData>
    <row r="1" ht="23.25">
      <c r="A1" s="1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3.5" thickBot="1"/>
    <row r="7" spans="1:2" ht="13.5" thickBot="1">
      <c r="A7" s="3" t="s">
        <v>4</v>
      </c>
      <c r="B7" s="4">
        <v>2014</v>
      </c>
    </row>
    <row r="9" spans="1:2" ht="12.75">
      <c r="A9" s="2" t="s">
        <v>5</v>
      </c>
      <c r="B9" s="6">
        <f>+B10</f>
        <v>11590.09</v>
      </c>
    </row>
    <row r="10" spans="1:2" ht="12.75">
      <c r="A10" t="s">
        <v>6</v>
      </c>
      <c r="B10" s="5">
        <f>+B11+B15+B18+B20</f>
        <v>11590.09</v>
      </c>
    </row>
    <row r="11" spans="1:2" ht="12.75">
      <c r="A11" t="s">
        <v>7</v>
      </c>
      <c r="B11" s="5">
        <f>+B12</f>
        <v>30000</v>
      </c>
    </row>
    <row r="12" spans="1:2" ht="12.75">
      <c r="A12" t="s">
        <v>8</v>
      </c>
      <c r="B12" s="5">
        <f>SUM(B13:B14)</f>
        <v>30000</v>
      </c>
    </row>
    <row r="13" spans="1:2" ht="12.75">
      <c r="A13" t="s">
        <v>9</v>
      </c>
      <c r="B13" s="5">
        <v>24000</v>
      </c>
    </row>
    <row r="14" spans="1:2" ht="12.75">
      <c r="A14" t="s">
        <v>10</v>
      </c>
      <c r="B14" s="5">
        <v>6000</v>
      </c>
    </row>
    <row r="15" spans="1:2" ht="12.75">
      <c r="A15" t="s">
        <v>11</v>
      </c>
      <c r="B15" s="5">
        <f>SUM(B16:B17)</f>
        <v>-44896.03</v>
      </c>
    </row>
    <row r="16" spans="1:2" ht="12.75">
      <c r="A16" t="s">
        <v>12</v>
      </c>
      <c r="B16" s="5">
        <v>1479.04</v>
      </c>
    </row>
    <row r="17" spans="1:2" ht="12.75">
      <c r="A17" t="s">
        <v>13</v>
      </c>
      <c r="B17" s="5">
        <v>-46375.07</v>
      </c>
    </row>
    <row r="18" spans="1:2" ht="12.75">
      <c r="A18" t="s">
        <v>14</v>
      </c>
      <c r="B18" s="5">
        <f>B19</f>
        <v>41317.96</v>
      </c>
    </row>
    <row r="19" spans="1:2" ht="12.75">
      <c r="A19" t="s">
        <v>15</v>
      </c>
      <c r="B19" s="5">
        <v>41317.96</v>
      </c>
    </row>
    <row r="20" spans="1:2" ht="12.75">
      <c r="A20" t="s">
        <v>16</v>
      </c>
      <c r="B20" s="5">
        <v>-14831.84</v>
      </c>
    </row>
    <row r="21" spans="1:2" ht="12.75">
      <c r="A21" s="2" t="s">
        <v>17</v>
      </c>
      <c r="B21" s="6">
        <f>+B22+B25</f>
        <v>26604.050000000003</v>
      </c>
    </row>
    <row r="22" spans="1:2" ht="12.75">
      <c r="A22" t="s">
        <v>18</v>
      </c>
      <c r="B22" s="5">
        <f>+B23</f>
        <v>23148.04</v>
      </c>
    </row>
    <row r="23" spans="1:2" ht="12.75">
      <c r="A23" t="s">
        <v>19</v>
      </c>
      <c r="B23" s="5">
        <f>B24</f>
        <v>23148.04</v>
      </c>
    </row>
    <row r="24" spans="1:2" ht="12.75">
      <c r="A24" t="s">
        <v>20</v>
      </c>
      <c r="B24" s="5">
        <v>23148.04</v>
      </c>
    </row>
    <row r="25" spans="1:2" ht="12.75">
      <c r="A25" t="s">
        <v>21</v>
      </c>
      <c r="B25" s="5">
        <f>+B26+B30</f>
        <v>3456.01</v>
      </c>
    </row>
    <row r="26" spans="1:2" ht="12.75">
      <c r="A26" t="s">
        <v>22</v>
      </c>
      <c r="B26" s="5">
        <f>+B27</f>
        <v>-4.25</v>
      </c>
    </row>
    <row r="27" spans="1:2" ht="12.75">
      <c r="A27" t="s">
        <v>23</v>
      </c>
      <c r="B27" s="5">
        <f>SUM(B28:B29)</f>
        <v>-4.25</v>
      </c>
    </row>
    <row r="28" spans="1:2" ht="12.75">
      <c r="A28" t="s">
        <v>24</v>
      </c>
      <c r="B28" s="5">
        <v>1.23</v>
      </c>
    </row>
    <row r="29" spans="1:2" ht="12.75">
      <c r="A29" t="s">
        <v>25</v>
      </c>
      <c r="B29" s="5">
        <v>-5.48</v>
      </c>
    </row>
    <row r="30" spans="1:2" ht="12.75">
      <c r="A30" t="s">
        <v>26</v>
      </c>
      <c r="B30" s="5">
        <f>SUM(B31:B39)</f>
        <v>3460.26</v>
      </c>
    </row>
    <row r="31" spans="1:2" ht="12.75">
      <c r="A31" t="s">
        <v>27</v>
      </c>
      <c r="B31" s="5">
        <v>0.04</v>
      </c>
    </row>
    <row r="32" spans="1:2" ht="12.75">
      <c r="A32" t="s">
        <v>28</v>
      </c>
      <c r="B32" s="5">
        <v>0.01</v>
      </c>
    </row>
    <row r="33" spans="1:2" ht="12.75">
      <c r="A33" t="s">
        <v>29</v>
      </c>
      <c r="B33" s="5">
        <v>-0.49</v>
      </c>
    </row>
    <row r="34" spans="1:2" ht="12.75">
      <c r="A34" t="s">
        <v>30</v>
      </c>
      <c r="B34" s="5">
        <v>0.3</v>
      </c>
    </row>
    <row r="35" spans="1:2" ht="12.75">
      <c r="A35" t="s">
        <v>31</v>
      </c>
      <c r="B35" s="5">
        <v>-81.35</v>
      </c>
    </row>
    <row r="36" spans="1:2" ht="12.75">
      <c r="A36" t="s">
        <v>32</v>
      </c>
      <c r="B36" s="5">
        <v>200</v>
      </c>
    </row>
    <row r="37" spans="1:2" ht="12.75">
      <c r="A37" t="s">
        <v>33</v>
      </c>
      <c r="B37" s="5">
        <v>-125.48</v>
      </c>
    </row>
    <row r="38" spans="1:2" ht="12.75">
      <c r="A38" t="s">
        <v>34</v>
      </c>
      <c r="B38" s="5">
        <v>2086.86</v>
      </c>
    </row>
    <row r="39" spans="1:2" ht="12.75">
      <c r="A39" t="s">
        <v>35</v>
      </c>
      <c r="B39" s="5">
        <v>1380.37</v>
      </c>
    </row>
    <row r="40" spans="1:2" ht="12.75">
      <c r="A40" s="2" t="s">
        <v>36</v>
      </c>
      <c r="B40" s="6">
        <f>+B9+B21</f>
        <v>38194.14</v>
      </c>
    </row>
  </sheetData>
  <sheetProtection/>
  <printOptions/>
  <pageMargins left="0.75" right="0.75" top="1" bottom="1" header="0" footer="0"/>
  <pageSetup fitToHeight="10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Cuevas Merin</dc:creator>
  <cp:keywords/>
  <dc:description/>
  <cp:lastModifiedBy>javier-perez</cp:lastModifiedBy>
  <cp:lastPrinted>1999-02-25T11:23:04Z</cp:lastPrinted>
  <dcterms:created xsi:type="dcterms:W3CDTF">1998-03-25T16:42:52Z</dcterms:created>
  <dcterms:modified xsi:type="dcterms:W3CDTF">2015-06-18T08:24:50Z</dcterms:modified>
  <cp:category/>
  <cp:version/>
  <cp:contentType/>
  <cp:contentStatus/>
</cp:coreProperties>
</file>